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Sheet1" sheetId="1" r:id="rId1"/>
    <sheet name="Sheet2" sheetId="4" r:id="rId2"/>
    <sheet name="Sheet3" sheetId="3" r:id="rId3"/>
  </sheets>
  <definedNames>
    <definedName name="_xlnm.Print_Titles" localSheetId="0">Sheet1!$1:2</definedName>
    <definedName name="fzr">#REF!</definedName>
    <definedName name="kmbm">Sheet3!$A$3:$A$37</definedName>
    <definedName name="_xlnm.Print_Area" localSheetId="0">Sheet1!$A$1:$H$21</definedName>
    <definedName name="xmbh">#REF!</definedName>
    <definedName name="xmmc">#REF!</definedName>
  </definedNames>
  <calcPr calcId="144525"/>
</workbook>
</file>

<file path=xl/sharedStrings.xml><?xml version="1.0" encoding="utf-8"?>
<sst xmlns="http://schemas.openxmlformats.org/spreadsheetml/2006/main" count="160">
  <si>
    <t>安徽大学艺术与传媒学院教科研项目经费预算填报细化表</t>
  </si>
  <si>
    <t>序号</t>
  </si>
  <si>
    <t>项目编号</t>
  </si>
  <si>
    <t>项目名称</t>
  </si>
  <si>
    <t>负责人</t>
  </si>
  <si>
    <t>分类科目编号</t>
  </si>
  <si>
    <t>分类科目</t>
  </si>
  <si>
    <t>预算费用（元）</t>
  </si>
  <si>
    <t>使用年度</t>
  </si>
  <si>
    <t>合计</t>
  </si>
  <si>
    <t>3020A</t>
  </si>
  <si>
    <t>管理费</t>
  </si>
  <si>
    <r>
      <rPr>
        <b/>
        <sz val="11"/>
        <color theme="1"/>
        <rFont val="宋体"/>
        <charset val="134"/>
      </rPr>
      <t xml:space="preserve">填报说明：
</t>
    </r>
    <r>
      <rPr>
        <sz val="11"/>
        <color theme="1"/>
        <rFont val="宋体"/>
        <charset val="134"/>
      </rPr>
      <t xml:space="preserve">
1.共分三步：首先选择项目编号，项目编号可在Sheet2表格中查看；再选择分类科目编号，分类科目编号可在Sheett3表格中查看；最后填报预算费用。
2.“管理费”和“合计”自动计算，不需另行填报。</t>
    </r>
  </si>
  <si>
    <t>项目
级别</t>
  </si>
  <si>
    <t>项目
类型</t>
  </si>
  <si>
    <t>项目
类别</t>
  </si>
  <si>
    <t>总经费(含配套)
（单位：万元）</t>
  </si>
  <si>
    <t>SK2014A440</t>
  </si>
  <si>
    <t>省级</t>
  </si>
  <si>
    <t>人文社科项目</t>
  </si>
  <si>
    <t>科研项目</t>
  </si>
  <si>
    <t>儒家“五常”对增强主流媒体公信力的影响研究</t>
  </si>
  <si>
    <t>王琍琍</t>
  </si>
  <si>
    <t>SK2014A441</t>
  </si>
  <si>
    <t>砀山唢呐班社的传承与保护研究</t>
  </si>
  <si>
    <t>郭  强</t>
  </si>
  <si>
    <t>SK2014A442</t>
  </si>
  <si>
    <t>安徽省农村体育文化服务体系建设现状与创新实证研究</t>
  </si>
  <si>
    <t>侯昌松</t>
  </si>
  <si>
    <t>2014yjky01</t>
  </si>
  <si>
    <t>院级</t>
  </si>
  <si>
    <t>新媒体视角下安徽省广播电视节目动态综合评价研究</t>
  </si>
  <si>
    <t>顾佐佐</t>
  </si>
  <si>
    <t>2014yjky02</t>
  </si>
  <si>
    <t>农村学校艺术教育模式创新探索</t>
  </si>
  <si>
    <t>倪  红</t>
  </si>
  <si>
    <t>2014yjky03</t>
  </si>
  <si>
    <t>中国古典舞对戏曲舞蹈的传承与发展研究</t>
  </si>
  <si>
    <t>李玉煜</t>
  </si>
  <si>
    <t>2014yjky06</t>
  </si>
  <si>
    <t xml:space="preserve">徽州园林艺术对现代景观设计的启示研究     </t>
  </si>
  <si>
    <t>薛如冰</t>
  </si>
  <si>
    <t>SK2015A252</t>
  </si>
  <si>
    <t>人文社科</t>
  </si>
  <si>
    <t>“文化强省” 战略下安徽省大学生文化消费问题研究</t>
  </si>
  <si>
    <t>陈昀岚</t>
  </si>
  <si>
    <t>SK2015A253</t>
  </si>
  <si>
    <t>新媒介语境下城市 “可参观性” 文化的呈现与传播研究一以合肥市为例</t>
  </si>
  <si>
    <t>周正</t>
  </si>
  <si>
    <t>SK2015A254</t>
  </si>
  <si>
    <t>皖北地区汉代画像石艺术研究</t>
  </si>
  <si>
    <t>黄永飞</t>
  </si>
  <si>
    <t>SK2015A255</t>
  </si>
  <si>
    <t>安徽黄梅戏老艺术家口述史研究</t>
  </si>
  <si>
    <t>李伟</t>
  </si>
  <si>
    <t>SK2015A256</t>
  </si>
  <si>
    <t>非物质文化遗产一巢湖民歌传承现状考查与研究</t>
  </si>
  <si>
    <t>李晓婷</t>
  </si>
  <si>
    <t>SK2015A257</t>
  </si>
  <si>
    <t>安徽省地方体育旅游品牌创建路径研究</t>
  </si>
  <si>
    <t>张井水</t>
  </si>
  <si>
    <t>SK2015A258</t>
  </si>
  <si>
    <t>现代汉语威胁言语行为多模态话语分析研究</t>
  </si>
  <si>
    <t>陆厚祥</t>
  </si>
  <si>
    <t>SK2015A259</t>
  </si>
  <si>
    <t>文化产业转型视野下艺术设计价值体系研究</t>
  </si>
  <si>
    <t>刘勇</t>
  </si>
  <si>
    <t>SK2015A260</t>
  </si>
  <si>
    <t>纪录片传播视阈下安徽文化软实力提升研究</t>
  </si>
  <si>
    <t>王莉</t>
  </si>
  <si>
    <t>SK2015A262</t>
  </si>
  <si>
    <t>大别山地区民间传说的图式化传承研究</t>
  </si>
  <si>
    <t>李倩</t>
  </si>
  <si>
    <t>SK2015A263</t>
  </si>
  <si>
    <t>藏传佛教造像的量度与创造性研究——以绿度母造像为例</t>
  </si>
  <si>
    <t>盛丽</t>
  </si>
  <si>
    <t>SK2015A264</t>
  </si>
  <si>
    <t>艺术类本科高校应用型人才培养模式研究</t>
  </si>
  <si>
    <t>徐应枝</t>
  </si>
  <si>
    <t>SK2015A265</t>
  </si>
  <si>
    <t>基于扁平化风格的新媒体艺术交互设计研究</t>
  </si>
  <si>
    <t>俞璋凌</t>
  </si>
  <si>
    <t>SK2015A266</t>
  </si>
  <si>
    <t>淮河流域汉画像石艺术研究一以淮北地区为中心</t>
  </si>
  <si>
    <t>曹光宇</t>
  </si>
  <si>
    <t>SK2016SD08</t>
  </si>
  <si>
    <t>皖北民间皮影戏的特色数字符号库构建</t>
  </si>
  <si>
    <t>宋蔚</t>
  </si>
  <si>
    <t>SK2016A0092</t>
  </si>
  <si>
    <t>后非遗时代安徽祁门傩舞之身体语言与文化保护</t>
  </si>
  <si>
    <t>徐芳</t>
  </si>
  <si>
    <t>SK2016A0091</t>
  </si>
  <si>
    <t>奥运媒介传播中安徽区域形象报道策略研究</t>
  </si>
  <si>
    <t>王剑飞</t>
  </si>
  <si>
    <t>SK2016A0094</t>
  </si>
  <si>
    <t>凤阳花鼓传承发展研究--基于"生态传承"视角</t>
  </si>
  <si>
    <t>薛业浩</t>
  </si>
  <si>
    <t>SK2016A0093</t>
  </si>
  <si>
    <t>徽州传统装饰纹样的应用价值研究</t>
  </si>
  <si>
    <t>SK2016A0089</t>
  </si>
  <si>
    <t>文化科技融合视域下皖北民间刺绣的创新应用研究</t>
  </si>
  <si>
    <t>付琳</t>
  </si>
  <si>
    <t>SK2016A0088</t>
  </si>
  <si>
    <t>九华山佛教文化语境对安徽文化产业发展价值研究</t>
  </si>
  <si>
    <t>陈虹</t>
  </si>
  <si>
    <t>SK2016A0090</t>
  </si>
  <si>
    <t>巢湖民歌文化品牌与区域价值研究</t>
  </si>
  <si>
    <t>高彦</t>
  </si>
  <si>
    <t>KJ2016A045</t>
  </si>
  <si>
    <t>自然科学</t>
  </si>
  <si>
    <t>基于UML的艺术院校大学生实践平台的研究与设计</t>
  </si>
  <si>
    <t>鲍建军</t>
  </si>
  <si>
    <t>KJ2016A046</t>
  </si>
  <si>
    <t>黄梅戏身段仿真训练系统研究与实践</t>
  </si>
  <si>
    <t>叶明胜</t>
  </si>
  <si>
    <t>支出经济分类</t>
  </si>
  <si>
    <t>编码</t>
  </si>
  <si>
    <t>名称</t>
  </si>
  <si>
    <r>
      <rPr>
        <sz val="10.5"/>
        <rFont val="宋体"/>
        <charset val="134"/>
      </rPr>
      <t>项目经费</t>
    </r>
    <r>
      <rPr>
        <sz val="10.5"/>
        <rFont val="Calibri"/>
        <charset val="134"/>
      </rPr>
      <t>/</t>
    </r>
    <r>
      <rPr>
        <sz val="10.5"/>
        <rFont val="宋体"/>
        <charset val="134"/>
      </rPr>
      <t>科研经费预算科目内涵</t>
    </r>
  </si>
  <si>
    <t>办公费</t>
  </si>
  <si>
    <t>印刷费</t>
  </si>
  <si>
    <r>
      <rPr>
        <sz val="10.5"/>
        <rFont val="宋体"/>
        <charset val="134"/>
      </rPr>
      <t>项目经费的开支范围一般包括设备费、材料费、测试化验加工费、燃料动力费、国际合作与交流费、出版</t>
    </r>
    <r>
      <rPr>
        <sz val="10.5"/>
        <rFont val="Calibri"/>
        <charset val="134"/>
      </rPr>
      <t>/</t>
    </r>
    <r>
      <rPr>
        <sz val="10.5"/>
        <rFont val="宋体"/>
        <charset val="134"/>
      </rPr>
      <t>文献</t>
    </r>
    <r>
      <rPr>
        <sz val="10.5"/>
        <rFont val="Calibri"/>
        <charset val="134"/>
      </rPr>
      <t>/</t>
    </r>
    <r>
      <rPr>
        <sz val="10.5"/>
        <rFont val="宋体"/>
        <charset val="134"/>
      </rPr>
      <t>信息传播</t>
    </r>
    <r>
      <rPr>
        <sz val="10.5"/>
        <rFont val="Calibri"/>
        <charset val="134"/>
      </rPr>
      <t>/</t>
    </r>
    <r>
      <rPr>
        <sz val="10.5"/>
        <rFont val="宋体"/>
        <charset val="134"/>
      </rPr>
      <t>知识产权事务费、专家咨询费、劳务费、差旅费、会议费、管理费等。</t>
    </r>
  </si>
  <si>
    <t>咨询费</t>
  </si>
  <si>
    <t>◆设备费：是指项目研究过程中购置或试制专用仪器设备，对现有仪器设备进行升级改造，以及租赁和使用外单位仪器设备而发生的费用。专项经费要严格控制设备购置费支出。</t>
  </si>
  <si>
    <t>手续费</t>
  </si>
  <si>
    <t>◆材料费：是指项目研究过程中消耗的各种原材料、辅助材料等低值易耗品的采购及运输、装卸、整理等费用。</t>
  </si>
  <si>
    <t>水费</t>
  </si>
  <si>
    <t>◆测试化验加工费：是指项目研究过程中支付给外单位（包括项目承担单位内部独立经济核算单位）的检验、测试、化验及加工等费用。</t>
  </si>
  <si>
    <t>电费</t>
  </si>
  <si>
    <t>◆燃料动力费：是指项目研究过程中相关大型仪器设备、专用科学装置等运行发生的可以单独计量的水、电、气、燃料消耗费用等。</t>
  </si>
  <si>
    <t>邮电费</t>
  </si>
  <si>
    <t>◆国际合作与交流费：是指项目研究过程中项目研究人员出国及外国专家来川工作的费用。国际合作与交流费由项目承担单位统一管理，应当严格执行国家和省外事经费管理的有关规定。</t>
  </si>
  <si>
    <t>差旅费</t>
  </si>
  <si>
    <r>
      <rPr>
        <sz val="10.5"/>
        <rFont val="宋体"/>
        <charset val="134"/>
      </rPr>
      <t>◆出版</t>
    </r>
    <r>
      <rPr>
        <sz val="10.5"/>
        <rFont val="Calibri"/>
        <charset val="134"/>
      </rPr>
      <t>/</t>
    </r>
    <r>
      <rPr>
        <sz val="10.5"/>
        <rFont val="宋体"/>
        <charset val="134"/>
      </rPr>
      <t>文献</t>
    </r>
    <r>
      <rPr>
        <sz val="10.5"/>
        <rFont val="Calibri"/>
        <charset val="134"/>
      </rPr>
      <t>/</t>
    </r>
    <r>
      <rPr>
        <sz val="10.5"/>
        <rFont val="宋体"/>
        <charset val="134"/>
      </rPr>
      <t>信息传播</t>
    </r>
    <r>
      <rPr>
        <sz val="10.5"/>
        <rFont val="Calibri"/>
        <charset val="134"/>
      </rPr>
      <t>/</t>
    </r>
    <r>
      <rPr>
        <sz val="10.5"/>
        <rFont val="宋体"/>
        <charset val="134"/>
      </rPr>
      <t>知识产权事务费：是指项目研究过程中，需要支付的出版费、资料费、专用软件购买费、文献检索费、专业通信费、专利申请及其他知识产权事务等费用。</t>
    </r>
  </si>
  <si>
    <t>因公出国（境）费用</t>
  </si>
  <si>
    <t>◆专家咨询费：是指在项目研究过程中支付给临时聘请的咨询专家的费用。专家咨询费不得支付给参与项目管理的工作人员。</t>
  </si>
  <si>
    <t>维修(护)费</t>
  </si>
  <si>
    <t>◆劳务费：是指在项目研究开发过程中支付给项目组成员中没有工资性收入的相关人员（如在校研究生）和项目组临时聘用人员等的劳务性费用。</t>
  </si>
  <si>
    <t>租赁费</t>
  </si>
  <si>
    <t>◆差旅费：是指项目研究过程中开展科学实验（试验）、科学考察、业务调研、学术交流等所发生的外埠差旅费、市内交通费用等。差旅费的开支标准应当按照安徽省有关规定执行。</t>
  </si>
  <si>
    <t>会议费</t>
  </si>
  <si>
    <t>◆会议费：是指项目研究过程中为组织开展学术研讨、咨询以及协调项目或项目等活动而发生的会议费用。项目承担单位应当按照安徽省有关规定，严格控制会议规模、会议数量、会议开支标准和会期。</t>
  </si>
  <si>
    <t>培训费</t>
  </si>
  <si>
    <t>◆管理费：是指在项目研究开发过程中对使用本单位现有仪器设备及房屋，日常水、电、气、暖消耗，以及其他有关管理费用的补助支出。</t>
  </si>
  <si>
    <t>公务接待费</t>
  </si>
  <si>
    <t>专用材料费</t>
  </si>
  <si>
    <t>劳务费</t>
  </si>
  <si>
    <t>委托业务费</t>
  </si>
  <si>
    <t>公务用车运行维护费</t>
  </si>
  <si>
    <t>其他交通费用</t>
  </si>
  <si>
    <t>税金及附加费用</t>
  </si>
  <si>
    <t>其他商品和服务支出</t>
  </si>
  <si>
    <t>房屋建筑物购建</t>
  </si>
  <si>
    <t>办公设备购置</t>
  </si>
  <si>
    <t>专用设备购置</t>
  </si>
  <si>
    <t>基础设施建设</t>
  </si>
  <si>
    <t>大型修缮</t>
  </si>
  <si>
    <t>信息网络购建</t>
  </si>
  <si>
    <t>物资储备</t>
  </si>
  <si>
    <t>其他基本建设支出</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</si>
</sst>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b/>
      <sz val="12"/>
      <name val="宋体"/>
      <charset val="134"/>
    </font>
    <font>
      <sz val="12"/>
      <name val="宋体"/>
      <charset val="134"/>
    </font>
    <font>
      <b/>
      <sz val="10"/>
      <name val="宋体"/>
      <charset val="134"/>
    </font>
    <font>
      <sz val="10.5"/>
      <name val="宋体"/>
      <charset val="134"/>
    </font>
    <font>
      <sz val="10"/>
      <name val="宋体"/>
      <charset val="134"/>
    </font>
    <font>
      <sz val="10.5"/>
      <name val="Calibri"/>
      <charset val="134"/>
    </font>
    <font>
      <sz val="10"/>
      <color indexed="63"/>
      <name val="宋体"/>
      <charset val="134"/>
    </font>
    <font>
      <sz val="10"/>
      <color indexed="14"/>
      <name val="宋体"/>
      <charset val="134"/>
    </font>
    <font>
      <b/>
      <sz val="11"/>
      <color theme="1"/>
      <name val="黑体"/>
      <charset val="134"/>
    </font>
    <font>
      <sz val="11"/>
      <name val="宋体"/>
      <charset val="134"/>
      <scheme val="minor"/>
    </font>
    <font>
      <sz val="10"/>
      <color theme="1"/>
      <name val="宋体"/>
      <charset val="134"/>
      <scheme val="minor"/>
    </font>
    <font>
      <sz val="11"/>
      <color theme="1"/>
      <name val="仿宋_GB2312"/>
      <charset val="134"/>
    </font>
    <font>
      <sz val="9"/>
      <name val="宋体"/>
      <charset val="134"/>
    </font>
    <font>
      <b/>
      <sz val="14"/>
      <color theme="1"/>
      <name val="宋体"/>
      <charset val="134"/>
      <scheme val="minor"/>
    </font>
    <font>
      <b/>
      <sz val="11"/>
      <color theme="1"/>
      <name val="宋体"/>
      <charset val="134"/>
      <scheme val="minor"/>
    </font>
    <font>
      <b/>
      <sz val="9"/>
      <name val="宋体"/>
      <charset val="134"/>
    </font>
    <font>
      <sz val="10.5"/>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theme="1"/>
      <name val="宋体"/>
      <charset val="134"/>
    </font>
    <font>
      <sz val="11"/>
      <color theme="1"/>
      <name val="宋体"/>
      <charset val="134"/>
    </font>
  </fonts>
  <fills count="34">
    <fill>
      <patternFill patternType="none"/>
    </fill>
    <fill>
      <patternFill patternType="gray125"/>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33"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8" applyNumberFormat="0" applyFont="0" applyAlignment="0" applyProtection="0">
      <alignment vertical="center"/>
    </xf>
    <xf numFmtId="0" fontId="26" fillId="21"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6" applyNumberFormat="0" applyFill="0" applyAlignment="0" applyProtection="0">
      <alignment vertical="center"/>
    </xf>
    <xf numFmtId="0" fontId="20" fillId="0" borderId="6" applyNumberFormat="0" applyFill="0" applyAlignment="0" applyProtection="0">
      <alignment vertical="center"/>
    </xf>
    <xf numFmtId="0" fontId="26" fillId="16" borderId="0" applyNumberFormat="0" applyBorder="0" applyAlignment="0" applyProtection="0">
      <alignment vertical="center"/>
    </xf>
    <xf numFmtId="0" fontId="23" fillId="0" borderId="10" applyNumberFormat="0" applyFill="0" applyAlignment="0" applyProtection="0">
      <alignment vertical="center"/>
    </xf>
    <xf numFmtId="0" fontId="26" fillId="23" borderId="0" applyNumberFormat="0" applyBorder="0" applyAlignment="0" applyProtection="0">
      <alignment vertical="center"/>
    </xf>
    <xf numFmtId="0" fontId="27" fillId="12" borderId="7" applyNumberFormat="0" applyAlignment="0" applyProtection="0">
      <alignment vertical="center"/>
    </xf>
    <xf numFmtId="0" fontId="36" fillId="12" borderId="11" applyNumberFormat="0" applyAlignment="0" applyProtection="0">
      <alignment vertical="center"/>
    </xf>
    <xf numFmtId="0" fontId="19" fillId="6" borderId="5" applyNumberFormat="0" applyAlignment="0" applyProtection="0">
      <alignment vertical="center"/>
    </xf>
    <xf numFmtId="0" fontId="18" fillId="27" borderId="0" applyNumberFormat="0" applyBorder="0" applyAlignment="0" applyProtection="0">
      <alignment vertical="center"/>
    </xf>
    <xf numFmtId="0" fontId="26" fillId="11" borderId="0" applyNumberFormat="0" applyBorder="0" applyAlignment="0" applyProtection="0">
      <alignment vertical="center"/>
    </xf>
    <xf numFmtId="0" fontId="35" fillId="0" borderId="12" applyNumberFormat="0" applyFill="0" applyAlignment="0" applyProtection="0">
      <alignment vertical="center"/>
    </xf>
    <xf numFmtId="0" fontId="29" fillId="0" borderId="9" applyNumberFormat="0" applyFill="0" applyAlignment="0" applyProtection="0">
      <alignment vertical="center"/>
    </xf>
    <xf numFmtId="0" fontId="34" fillId="19" borderId="0" applyNumberFormat="0" applyBorder="0" applyAlignment="0" applyProtection="0">
      <alignment vertical="center"/>
    </xf>
    <xf numFmtId="0" fontId="32" fillId="15" borderId="0" applyNumberFormat="0" applyBorder="0" applyAlignment="0" applyProtection="0">
      <alignment vertical="center"/>
    </xf>
    <xf numFmtId="0" fontId="18" fillId="28" borderId="0" applyNumberFormat="0" applyBorder="0" applyAlignment="0" applyProtection="0">
      <alignment vertical="center"/>
    </xf>
    <xf numFmtId="0" fontId="26" fillId="10" borderId="0" applyNumberFormat="0" applyBorder="0" applyAlignment="0" applyProtection="0">
      <alignment vertical="center"/>
    </xf>
    <xf numFmtId="0" fontId="18" fillId="26" borderId="0" applyNumberFormat="0" applyBorder="0" applyAlignment="0" applyProtection="0">
      <alignment vertical="center"/>
    </xf>
    <xf numFmtId="0" fontId="18" fillId="5" borderId="0" applyNumberFormat="0" applyBorder="0" applyAlignment="0" applyProtection="0">
      <alignment vertical="center"/>
    </xf>
    <xf numFmtId="0" fontId="18" fillId="25" borderId="0" applyNumberFormat="0" applyBorder="0" applyAlignment="0" applyProtection="0">
      <alignment vertical="center"/>
    </xf>
    <xf numFmtId="0" fontId="18" fillId="4" borderId="0" applyNumberFormat="0" applyBorder="0" applyAlignment="0" applyProtection="0">
      <alignment vertical="center"/>
    </xf>
    <xf numFmtId="0" fontId="26" fillId="14" borderId="0" applyNumberFormat="0" applyBorder="0" applyAlignment="0" applyProtection="0">
      <alignment vertical="center"/>
    </xf>
    <xf numFmtId="0" fontId="26" fillId="9" borderId="0" applyNumberFormat="0" applyBorder="0" applyAlignment="0" applyProtection="0">
      <alignment vertical="center"/>
    </xf>
    <xf numFmtId="0" fontId="18" fillId="24" borderId="0" applyNumberFormat="0" applyBorder="0" applyAlignment="0" applyProtection="0">
      <alignment vertical="center"/>
    </xf>
    <xf numFmtId="0" fontId="18" fillId="3" borderId="0" applyNumberFormat="0" applyBorder="0" applyAlignment="0" applyProtection="0">
      <alignment vertical="center"/>
    </xf>
    <xf numFmtId="0" fontId="26" fillId="29" borderId="0" applyNumberFormat="0" applyBorder="0" applyAlignment="0" applyProtection="0">
      <alignment vertical="center"/>
    </xf>
    <xf numFmtId="0" fontId="18"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18" fillId="33" borderId="0" applyNumberFormat="0" applyBorder="0" applyAlignment="0" applyProtection="0">
      <alignment vertical="center"/>
    </xf>
    <xf numFmtId="0" fontId="26" fillId="22"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vertical="center" wrapText="1"/>
    </xf>
    <xf numFmtId="0" fontId="6" fillId="0" borderId="0" xfId="0" applyFont="1" applyAlignment="1">
      <alignment horizontal="center" vertical="center"/>
    </xf>
    <xf numFmtId="0" fontId="4" fillId="0" borderId="0" xfId="0" applyFont="1" applyAlignment="1">
      <alignment horizontal="left" vertical="top" indent="2"/>
    </xf>
    <xf numFmtId="0" fontId="4" fillId="0" borderId="0" xfId="0" applyFont="1" applyAlignment="1">
      <alignment horizontal="left" vertical="center" indent="2"/>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0" fillId="0" borderId="0" xfId="0" applyAlignment="1">
      <alignmen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2" xfId="49" applyFont="1" applyBorder="1" applyAlignment="1">
      <alignment horizontal="center" vertical="center" wrapText="1"/>
    </xf>
    <xf numFmtId="0" fontId="0" fillId="0" borderId="1" xfId="49" applyBorder="1" applyAlignment="1">
      <alignment horizontal="center" vertical="center" wrapText="1"/>
    </xf>
    <xf numFmtId="0" fontId="11" fillId="0" borderId="1" xfId="49"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49" applyBorder="1" applyAlignment="1">
      <alignment horizontal="left" vertical="center" wrapText="1"/>
    </xf>
    <xf numFmtId="0" fontId="0" fillId="0" borderId="0" xfId="0" applyBorder="1">
      <alignment vertical="center"/>
    </xf>
    <xf numFmtId="0" fontId="13" fillId="0" borderId="0" xfId="0" applyFont="1" applyFill="1" applyProtection="1">
      <alignment vertical="center"/>
      <protection locked="0"/>
    </xf>
    <xf numFmtId="0" fontId="13" fillId="0" borderId="0" xfId="0" applyFont="1" applyFill="1" applyAlignment="1" applyProtection="1">
      <alignment vertical="center" wrapText="1"/>
      <protection locked="0"/>
    </xf>
    <xf numFmtId="0" fontId="14" fillId="0" borderId="0"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176" fontId="16" fillId="0" borderId="1" xfId="0" applyNumberFormat="1"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hidden="1"/>
    </xf>
    <xf numFmtId="0" fontId="17" fillId="0" borderId="1" xfId="0" applyFont="1" applyBorder="1" applyProtection="1">
      <alignment vertical="center"/>
      <protection locked="0" hidden="1"/>
    </xf>
    <xf numFmtId="0" fontId="17" fillId="0" borderId="1" xfId="0" applyNumberFormat="1" applyFont="1" applyBorder="1" applyProtection="1">
      <alignment vertical="center"/>
      <protection locked="0" hidden="1"/>
    </xf>
    <xf numFmtId="0" fontId="16" fillId="0" borderId="1" xfId="0" applyFont="1" applyFill="1" applyBorder="1" applyAlignment="1" applyProtection="1">
      <alignment horizontal="center" vertical="center" wrapText="1"/>
      <protection locked="0" hidden="1"/>
    </xf>
    <xf numFmtId="0" fontId="0" fillId="0" borderId="1" xfId="0" applyBorder="1" applyProtection="1">
      <alignment vertical="center"/>
      <protection locked="0" hidden="1"/>
    </xf>
    <xf numFmtId="176" fontId="0" fillId="0" borderId="1" xfId="0" applyNumberFormat="1" applyBorder="1">
      <alignment vertical="center"/>
    </xf>
    <xf numFmtId="0" fontId="0"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3"/>
  <sheetViews>
    <sheetView tabSelected="1" workbookViewId="0">
      <selection activeCell="G5" sqref="G5"/>
    </sheetView>
  </sheetViews>
  <sheetFormatPr defaultColWidth="9" defaultRowHeight="13.5" outlineLevelCol="7"/>
  <cols>
    <col min="1" max="1" width="5" customWidth="1"/>
    <col min="2" max="2" width="14" customWidth="1"/>
    <col min="3" max="3" width="45.875" customWidth="1"/>
    <col min="4" max="4" width="10.25" customWidth="1"/>
    <col min="5" max="5" width="12.625" customWidth="1"/>
    <col min="6" max="6" width="15.125" customWidth="1"/>
    <col min="7" max="7" width="14.875" customWidth="1"/>
    <col min="8" max="8" width="10.125" customWidth="1"/>
  </cols>
  <sheetData>
    <row r="1" ht="22.5" customHeight="1" spans="1:8">
      <c r="A1" s="25" t="s">
        <v>0</v>
      </c>
      <c r="B1" s="25"/>
      <c r="C1" s="25"/>
      <c r="D1" s="25"/>
      <c r="E1" s="25"/>
      <c r="F1" s="25"/>
      <c r="G1" s="25"/>
      <c r="H1" s="25"/>
    </row>
    <row r="2" s="22" customFormat="1" ht="24.95" customHeight="1" spans="1:8">
      <c r="A2" s="26" t="s">
        <v>1</v>
      </c>
      <c r="B2" s="26" t="s">
        <v>2</v>
      </c>
      <c r="C2" s="27" t="s">
        <v>3</v>
      </c>
      <c r="D2" s="26" t="s">
        <v>4</v>
      </c>
      <c r="E2" s="26" t="s">
        <v>5</v>
      </c>
      <c r="F2" s="26" t="s">
        <v>6</v>
      </c>
      <c r="G2" s="26" t="s">
        <v>7</v>
      </c>
      <c r="H2" s="28" t="s">
        <v>8</v>
      </c>
    </row>
    <row r="3" s="23" customFormat="1" ht="21.95" customHeight="1" spans="1:8">
      <c r="A3" s="29">
        <v>1</v>
      </c>
      <c r="B3" s="30" t="s">
        <v>9</v>
      </c>
      <c r="C3" s="31"/>
      <c r="D3" s="31"/>
      <c r="E3" s="31"/>
      <c r="F3" s="32"/>
      <c r="G3" s="33">
        <f>SUM(G4:G21)</f>
        <v>0</v>
      </c>
      <c r="H3" s="29">
        <v>2017</v>
      </c>
    </row>
    <row r="4" s="24" customFormat="1" ht="21.95" customHeight="1" spans="1:8">
      <c r="A4" s="34">
        <v>2</v>
      </c>
      <c r="B4" s="35"/>
      <c r="C4" s="36" t="str">
        <f>IF($B4&lt;&gt;0,VLOOKUP($B4,#REF!,COLUMN(E4),0),"")</f>
        <v/>
      </c>
      <c r="D4" s="37" t="str">
        <f>IF($B4&lt;&gt;0,VLOOKUP($B4,#REF!,COLUMN(F4),0),"")</f>
        <v/>
      </c>
      <c r="E4" s="38" t="s">
        <v>10</v>
      </c>
      <c r="F4" s="38" t="s">
        <v>11</v>
      </c>
      <c r="G4" s="33"/>
      <c r="H4" s="29">
        <v>2017</v>
      </c>
    </row>
    <row r="5" ht="21.95" customHeight="1" spans="1:8">
      <c r="A5" s="29">
        <v>3</v>
      </c>
      <c r="B5" s="39"/>
      <c r="C5" s="36" t="str">
        <f>IF($B5&lt;&gt;0,VLOOKUP($B5,#REF!,COLUMN(E5),0),"")</f>
        <v/>
      </c>
      <c r="D5" s="37" t="str">
        <f>IF($B5&lt;&gt;0,VLOOKUP($B5,#REF!,COLUMN(F5),0),"")</f>
        <v/>
      </c>
      <c r="E5" s="39"/>
      <c r="F5" s="39" t="str">
        <f>IF($E5&lt;&gt;0,VLOOKUP($E5,Sheet3!$A$3:$B$37,COLUMN(B5),0),"")</f>
        <v/>
      </c>
      <c r="G5" s="40"/>
      <c r="H5" s="29">
        <v>2017</v>
      </c>
    </row>
    <row r="6" ht="21.95" customHeight="1" spans="1:8">
      <c r="A6" s="34">
        <v>4</v>
      </c>
      <c r="B6" s="39"/>
      <c r="C6" s="36" t="str">
        <f>IF($B6&lt;&gt;0,VLOOKUP($B6,#REF!,COLUMN(E6),0),"")</f>
        <v/>
      </c>
      <c r="D6" s="37" t="str">
        <f>IF($B6&lt;&gt;0,VLOOKUP($B6,#REF!,COLUMN(F6),0),"")</f>
        <v/>
      </c>
      <c r="E6" s="39"/>
      <c r="F6" s="39" t="str">
        <f>IF($E6&lt;&gt;0,VLOOKUP($E6,Sheet3!$A$3:$B$37,COLUMN(B6),0),"")</f>
        <v/>
      </c>
      <c r="G6" s="40"/>
      <c r="H6" s="29">
        <v>2017</v>
      </c>
    </row>
    <row r="7" ht="21.95" customHeight="1" spans="1:8">
      <c r="A7" s="29">
        <v>5</v>
      </c>
      <c r="B7" s="39"/>
      <c r="C7" s="36" t="str">
        <f>IF($B7&lt;&gt;0,VLOOKUP($B7,#REF!,COLUMN(E7),0),"")</f>
        <v/>
      </c>
      <c r="D7" s="37" t="str">
        <f>IF($B7&lt;&gt;0,VLOOKUP($B7,#REF!,COLUMN(F7),0),"")</f>
        <v/>
      </c>
      <c r="E7" s="39"/>
      <c r="F7" s="39" t="str">
        <f>IF($E7&lt;&gt;0,VLOOKUP($E7,Sheet3!$A$3:$B$37,COLUMN(B7),0),"")</f>
        <v/>
      </c>
      <c r="G7" s="40"/>
      <c r="H7" s="29">
        <v>2017</v>
      </c>
    </row>
    <row r="8" ht="21.95" customHeight="1" spans="1:8">
      <c r="A8" s="34">
        <v>6</v>
      </c>
      <c r="B8" s="39"/>
      <c r="C8" s="36" t="str">
        <f>IF($B8&lt;&gt;0,VLOOKUP($B8,#REF!,COLUMN(E8),0),"")</f>
        <v/>
      </c>
      <c r="D8" s="37" t="str">
        <f>IF($B8&lt;&gt;0,VLOOKUP($B8,#REF!,COLUMN(F8),0),"")</f>
        <v/>
      </c>
      <c r="E8" s="39"/>
      <c r="F8" s="39" t="str">
        <f>IF($E8&lt;&gt;0,VLOOKUP($E8,Sheet3!$A$3:$B$37,COLUMN(B8),0),"")</f>
        <v/>
      </c>
      <c r="G8" s="40"/>
      <c r="H8" s="29">
        <v>2017</v>
      </c>
    </row>
    <row r="9" ht="21.95" customHeight="1" spans="1:8">
      <c r="A9" s="29">
        <v>7</v>
      </c>
      <c r="B9" s="39"/>
      <c r="C9" s="36" t="str">
        <f>IF($B9&lt;&gt;0,VLOOKUP($B9,#REF!,COLUMN(E9),0),"")</f>
        <v/>
      </c>
      <c r="D9" s="37" t="str">
        <f>IF($B9&lt;&gt;0,VLOOKUP($B9,#REF!,COLUMN(F9),0),"")</f>
        <v/>
      </c>
      <c r="E9" s="39"/>
      <c r="F9" s="39" t="str">
        <f>IF($E9&lt;&gt;0,VLOOKUP($E9,Sheet3!$A$3:$B$37,COLUMN(B9),0),"")</f>
        <v/>
      </c>
      <c r="G9" s="40"/>
      <c r="H9" s="29">
        <v>2017</v>
      </c>
    </row>
    <row r="10" ht="21.95" customHeight="1" spans="1:8">
      <c r="A10" s="34">
        <v>8</v>
      </c>
      <c r="B10" s="39"/>
      <c r="C10" s="36" t="str">
        <f>IF($B10&lt;&gt;0,VLOOKUP($B10,#REF!,COLUMN(E10),0),"")</f>
        <v/>
      </c>
      <c r="D10" s="37" t="str">
        <f>IF($B10&lt;&gt;0,VLOOKUP($B10,#REF!,COLUMN(F10),0),"")</f>
        <v/>
      </c>
      <c r="E10" s="39"/>
      <c r="F10" s="39" t="str">
        <f>IF($E10&lt;&gt;0,VLOOKUP($E10,Sheet3!$A$3:$B$37,COLUMN(B10),0),"")</f>
        <v/>
      </c>
      <c r="G10" s="40"/>
      <c r="H10" s="29">
        <v>2017</v>
      </c>
    </row>
    <row r="11" ht="21.95" customHeight="1" spans="1:8">
      <c r="A11" s="29">
        <v>9</v>
      </c>
      <c r="B11" s="39"/>
      <c r="C11" s="36" t="str">
        <f>IF($B11&lt;&gt;0,VLOOKUP($B11,#REF!,COLUMN(E11),0),"")</f>
        <v/>
      </c>
      <c r="D11" s="37" t="str">
        <f>IF($B11&lt;&gt;0,VLOOKUP($B11,#REF!,COLUMN(F11),0),"")</f>
        <v/>
      </c>
      <c r="E11" s="39"/>
      <c r="F11" s="39" t="str">
        <f>IF($E11&lt;&gt;0,VLOOKUP($E11,Sheet3!$A$3:$B$37,COLUMN(B11),0),"")</f>
        <v/>
      </c>
      <c r="G11" s="40"/>
      <c r="H11" s="29">
        <v>2017</v>
      </c>
    </row>
    <row r="12" ht="21.95" customHeight="1" spans="1:8">
      <c r="A12" s="34">
        <v>10</v>
      </c>
      <c r="B12" s="39"/>
      <c r="C12" s="36"/>
      <c r="D12" s="37" t="str">
        <f>IF($B12&lt;&gt;0,VLOOKUP($B12,#REF!,COLUMN(F12),0),"")</f>
        <v/>
      </c>
      <c r="E12" s="39"/>
      <c r="F12" s="39" t="str">
        <f>IF($E12&lt;&gt;0,VLOOKUP($E12,Sheet3!$A$3:$B$37,COLUMN(B12),0),"")</f>
        <v/>
      </c>
      <c r="G12" s="40"/>
      <c r="H12" s="29">
        <v>2017</v>
      </c>
    </row>
    <row r="13" ht="21.95" customHeight="1" spans="1:8">
      <c r="A13" s="29">
        <v>11</v>
      </c>
      <c r="B13" s="39"/>
      <c r="C13" s="36" t="str">
        <f>IF($B13&lt;&gt;0,VLOOKUP($B13,#REF!,COLUMN(E13),0),"")</f>
        <v/>
      </c>
      <c r="D13" s="37" t="str">
        <f>IF($B13&lt;&gt;0,VLOOKUP($B13,#REF!,COLUMN(F13),0),"")</f>
        <v/>
      </c>
      <c r="E13" s="39"/>
      <c r="F13" s="39" t="str">
        <f>IF($E13&lt;&gt;0,VLOOKUP($E13,Sheet3!$A$3:$B$37,COLUMN(B13),0),"")</f>
        <v/>
      </c>
      <c r="G13" s="40"/>
      <c r="H13" s="29">
        <v>2017</v>
      </c>
    </row>
    <row r="14" ht="21.95" customHeight="1" spans="1:8">
      <c r="A14" s="34">
        <v>12</v>
      </c>
      <c r="B14" s="39"/>
      <c r="C14" s="36" t="str">
        <f>IF($B14&lt;&gt;0,VLOOKUP($B14,#REF!,COLUMN(E14),0),"")</f>
        <v/>
      </c>
      <c r="D14" s="37" t="str">
        <f>IF($B14&lt;&gt;0,VLOOKUP($B14,#REF!,COLUMN(F14),0),"")</f>
        <v/>
      </c>
      <c r="E14" s="39"/>
      <c r="F14" s="39" t="str">
        <f>IF($E14&lt;&gt;0,VLOOKUP($E14,Sheet3!$A$3:$B$37,COLUMN(B14),0),"")</f>
        <v/>
      </c>
      <c r="G14" s="40"/>
      <c r="H14" s="29">
        <v>2017</v>
      </c>
    </row>
    <row r="15" ht="21.95" customHeight="1" spans="1:8">
      <c r="A15" s="29">
        <v>13</v>
      </c>
      <c r="B15" s="39"/>
      <c r="C15" s="36" t="str">
        <f>IF($B15&lt;&gt;0,VLOOKUP($B15,#REF!,COLUMN(E15),0),"")</f>
        <v/>
      </c>
      <c r="D15" s="37" t="str">
        <f>IF($B15&lt;&gt;0,VLOOKUP($B15,#REF!,COLUMN(F15),0),"")</f>
        <v/>
      </c>
      <c r="E15" s="39"/>
      <c r="F15" s="39" t="str">
        <f>IF($E15&lt;&gt;0,VLOOKUP($E15,Sheet3!$A$3:$B$37,COLUMN(B15),0),"")</f>
        <v/>
      </c>
      <c r="G15" s="40"/>
      <c r="H15" s="29">
        <v>2017</v>
      </c>
    </row>
    <row r="16" ht="21.95" customHeight="1" spans="1:8">
      <c r="A16" s="34">
        <v>14</v>
      </c>
      <c r="B16" s="39"/>
      <c r="C16" s="36" t="str">
        <f>IF($B16&lt;&gt;0,VLOOKUP($B16,#REF!,COLUMN(E16),0),"")</f>
        <v/>
      </c>
      <c r="D16" s="37" t="str">
        <f>IF($B16&lt;&gt;0,VLOOKUP($B16,#REF!,COLUMN(F16),0),"")</f>
        <v/>
      </c>
      <c r="E16" s="39"/>
      <c r="F16" s="39" t="str">
        <f>IF($E16&lt;&gt;0,VLOOKUP($E16,Sheet3!$A$3:$B$37,COLUMN(B16),0),"")</f>
        <v/>
      </c>
      <c r="G16" s="40"/>
      <c r="H16" s="29">
        <v>2017</v>
      </c>
    </row>
    <row r="17" ht="21.95" customHeight="1" spans="1:8">
      <c r="A17" s="29">
        <v>15</v>
      </c>
      <c r="B17" s="39"/>
      <c r="C17" s="36" t="str">
        <f>IF($B17&lt;&gt;0,VLOOKUP($B17,#REF!,COLUMN(E17),0),"")</f>
        <v/>
      </c>
      <c r="D17" s="37" t="str">
        <f>IF($B17&lt;&gt;0,VLOOKUP($B17,#REF!,COLUMN(F17),0),"")</f>
        <v/>
      </c>
      <c r="E17" s="39"/>
      <c r="F17" s="39" t="str">
        <f>IF($E17&lt;&gt;0,VLOOKUP($E17,Sheet3!$A$3:$B$37,COLUMN(B17),0),"")</f>
        <v/>
      </c>
      <c r="G17" s="40"/>
      <c r="H17" s="29">
        <v>2017</v>
      </c>
    </row>
    <row r="18" ht="21.95" customHeight="1" spans="1:8">
      <c r="A18" s="34">
        <v>16</v>
      </c>
      <c r="B18" s="39"/>
      <c r="C18" s="36" t="str">
        <f>IF($B18&lt;&gt;0,VLOOKUP($B18,#REF!,COLUMN(E18),0),"")</f>
        <v/>
      </c>
      <c r="D18" s="37" t="str">
        <f>IF($B18&lt;&gt;0,VLOOKUP($B18,#REF!,COLUMN(F18),0),"")</f>
        <v/>
      </c>
      <c r="E18" s="39"/>
      <c r="F18" s="39" t="str">
        <f>IF($E18&lt;&gt;0,VLOOKUP($E18,Sheet3!$A$3:$B$37,COLUMN(B18),0),"")</f>
        <v/>
      </c>
      <c r="G18" s="40"/>
      <c r="H18" s="29">
        <v>2017</v>
      </c>
    </row>
    <row r="19" ht="21.95" customHeight="1" spans="1:8">
      <c r="A19" s="29">
        <v>17</v>
      </c>
      <c r="B19" s="39"/>
      <c r="C19" s="36" t="str">
        <f>IF($B19&lt;&gt;0,VLOOKUP($B19,#REF!,COLUMN(E19),0),"")</f>
        <v/>
      </c>
      <c r="D19" s="37" t="str">
        <f>IF($B19&lt;&gt;0,VLOOKUP($B19,#REF!,COLUMN(F19),0),"")</f>
        <v/>
      </c>
      <c r="E19" s="39"/>
      <c r="F19" s="39" t="str">
        <f>IF($E19&lt;&gt;0,VLOOKUP($E19,Sheet3!$A$3:$B$37,COLUMN(B19),0),"")</f>
        <v/>
      </c>
      <c r="G19" s="40"/>
      <c r="H19" s="29">
        <v>2017</v>
      </c>
    </row>
    <row r="20" ht="21.95" customHeight="1" spans="1:8">
      <c r="A20" s="34">
        <v>18</v>
      </c>
      <c r="B20" s="39"/>
      <c r="C20" s="36" t="str">
        <f>IF($B20&lt;&gt;0,VLOOKUP($B20,#REF!,COLUMN(E20),0),"")</f>
        <v/>
      </c>
      <c r="D20" s="37" t="str">
        <f>IF($B20&lt;&gt;0,VLOOKUP($B20,#REF!,COLUMN(F20),0),"")</f>
        <v/>
      </c>
      <c r="E20" s="39"/>
      <c r="F20" s="39" t="str">
        <f>IF($E20&lt;&gt;0,VLOOKUP($E20,Sheet3!$A$3:$B$37,COLUMN(B20),0),"")</f>
        <v/>
      </c>
      <c r="G20" s="40"/>
      <c r="H20" s="29">
        <v>2017</v>
      </c>
    </row>
    <row r="21" ht="21.95" customHeight="1" spans="1:8">
      <c r="A21" s="29">
        <v>19</v>
      </c>
      <c r="B21" s="39"/>
      <c r="C21" s="36" t="str">
        <f>IF($B21&lt;&gt;0,VLOOKUP($B21,#REF!,COLUMN(E21),0),"")</f>
        <v/>
      </c>
      <c r="D21" s="37" t="str">
        <f>IF($B21&lt;&gt;0,VLOOKUP($B21,#REF!,COLUMN(F21),0),"")</f>
        <v/>
      </c>
      <c r="E21" s="39"/>
      <c r="F21" s="39" t="str">
        <f>IF($E21&lt;&gt;0,VLOOKUP($E21,Sheet3!$A$3:$B$37,COLUMN(B21),0),"")</f>
        <v/>
      </c>
      <c r="G21" s="40"/>
      <c r="H21" s="29">
        <v>2017</v>
      </c>
    </row>
    <row r="22" ht="11.25" customHeight="1"/>
    <row r="23" ht="83.25" customHeight="1" spans="1:8">
      <c r="A23" s="41" t="s">
        <v>12</v>
      </c>
      <c r="B23" s="41"/>
      <c r="C23" s="41"/>
      <c r="D23" s="41"/>
      <c r="E23" s="41"/>
      <c r="F23" s="41"/>
      <c r="G23" s="41"/>
      <c r="H23" s="41"/>
    </row>
  </sheetData>
  <sheetProtection formatCells="0" sort="0"/>
  <mergeCells count="3">
    <mergeCell ref="A1:H1"/>
    <mergeCell ref="B3:F3"/>
    <mergeCell ref="A23:H23"/>
  </mergeCells>
  <dataValidations count="6">
    <dataValidation type="list" allowBlank="1" showInputMessage="1" showErrorMessage="1" sqref="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formula1>$B$5:$B$1606</formula1>
    </dataValidation>
    <dataValidation type="list" allowBlank="1" showInputMessage="1" showErrorMessage="1" sqref="E4:E21">
      <formula1>kmbm</formula1>
    </dataValidation>
    <dataValidation type="list" allowBlank="1" showInputMessage="1" showErrorMessage="1" sqref="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#REF!</formula1>
    </dataValidation>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$E$3:$E$111</formula1>
    </dataValidation>
    <dataValidation type="list" allowBlank="1" showInputMessage="1" showErrorMessage="1" sqref="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ormula1>$I$3:$I$4</formula1>
    </dataValidation>
    <dataValidation type="list" allowBlank="1" showInputMessage="1" showErrorMessage="1" sqref="B4:B21">
      <formula1>xmbh</formula1>
    </dataValidation>
  </dataValidations>
  <printOptions horizontalCentered="1"/>
  <pageMargins left="0.707638888888889" right="0.707638888888889" top="0.55" bottom="0.94375" header="0.313888888888889" footer="0.313888888888889"/>
  <pageSetup paperSize="9" orientation="landscape"/>
  <headerFooter>
    <oddFooter>&amp;C    &amp;R&amp;G</oddFoot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2"/>
  <sheetViews>
    <sheetView topLeftCell="A13" workbookViewId="0">
      <selection activeCell="F28" sqref="F28"/>
    </sheetView>
  </sheetViews>
  <sheetFormatPr defaultColWidth="9" defaultRowHeight="13.5" outlineLevelCol="7"/>
  <cols>
    <col min="1" max="1" width="6.375" customWidth="1"/>
    <col min="2" max="2" width="12.125" customWidth="1"/>
    <col min="4" max="4" width="11.125" customWidth="1"/>
    <col min="6" max="6" width="61.125" customWidth="1"/>
    <col min="7" max="7" width="11.75" customWidth="1"/>
    <col min="8" max="8" width="11.375" customWidth="1"/>
  </cols>
  <sheetData>
    <row r="1" s="14" customFormat="1" ht="38" customHeight="1" spans="1:8">
      <c r="A1" s="15" t="s">
        <v>1</v>
      </c>
      <c r="B1" s="15" t="s">
        <v>2</v>
      </c>
      <c r="C1" s="15" t="s">
        <v>13</v>
      </c>
      <c r="D1" s="15" t="s">
        <v>14</v>
      </c>
      <c r="E1" s="15" t="s">
        <v>15</v>
      </c>
      <c r="F1" s="15" t="s">
        <v>3</v>
      </c>
      <c r="G1" s="15" t="s">
        <v>4</v>
      </c>
      <c r="H1" s="15" t="s">
        <v>16</v>
      </c>
    </row>
    <row r="2" s="14" customFormat="1" ht="20" customHeight="1" spans="1:8">
      <c r="A2" s="16">
        <v>1</v>
      </c>
      <c r="B2" s="17" t="s">
        <v>17</v>
      </c>
      <c r="C2" s="18" t="s">
        <v>18</v>
      </c>
      <c r="D2" s="19" t="s">
        <v>19</v>
      </c>
      <c r="E2" s="20" t="s">
        <v>20</v>
      </c>
      <c r="F2" s="21" t="s">
        <v>21</v>
      </c>
      <c r="G2" s="18" t="s">
        <v>22</v>
      </c>
      <c r="H2" s="16">
        <v>1</v>
      </c>
    </row>
    <row r="3" s="14" customFormat="1" ht="20" customHeight="1" spans="1:8">
      <c r="A3" s="16">
        <v>2</v>
      </c>
      <c r="B3" s="17" t="s">
        <v>23</v>
      </c>
      <c r="C3" s="18" t="s">
        <v>18</v>
      </c>
      <c r="D3" s="19" t="s">
        <v>19</v>
      </c>
      <c r="E3" s="20" t="s">
        <v>20</v>
      </c>
      <c r="F3" s="21" t="s">
        <v>24</v>
      </c>
      <c r="G3" s="18" t="s">
        <v>25</v>
      </c>
      <c r="H3" s="16">
        <v>1</v>
      </c>
    </row>
    <row r="4" s="14" customFormat="1" ht="20" customHeight="1" spans="1:8">
      <c r="A4" s="16">
        <v>3</v>
      </c>
      <c r="B4" s="17" t="s">
        <v>26</v>
      </c>
      <c r="C4" s="18" t="s">
        <v>18</v>
      </c>
      <c r="D4" s="19" t="s">
        <v>19</v>
      </c>
      <c r="E4" s="20" t="s">
        <v>20</v>
      </c>
      <c r="F4" s="21" t="s">
        <v>27</v>
      </c>
      <c r="G4" s="18" t="s">
        <v>28</v>
      </c>
      <c r="H4" s="16">
        <v>1</v>
      </c>
    </row>
    <row r="5" s="14" customFormat="1" ht="20" customHeight="1" spans="1:8">
      <c r="A5" s="16">
        <v>4</v>
      </c>
      <c r="B5" s="17" t="s">
        <v>29</v>
      </c>
      <c r="C5" s="18" t="s">
        <v>30</v>
      </c>
      <c r="D5" s="19" t="s">
        <v>19</v>
      </c>
      <c r="E5" s="20" t="s">
        <v>20</v>
      </c>
      <c r="F5" s="21" t="s">
        <v>31</v>
      </c>
      <c r="G5" s="18" t="s">
        <v>32</v>
      </c>
      <c r="H5" s="16">
        <v>0.5</v>
      </c>
    </row>
    <row r="6" s="14" customFormat="1" ht="20" customHeight="1" spans="1:8">
      <c r="A6" s="16">
        <v>5</v>
      </c>
      <c r="B6" s="17" t="s">
        <v>33</v>
      </c>
      <c r="C6" s="18" t="s">
        <v>30</v>
      </c>
      <c r="D6" s="19" t="s">
        <v>19</v>
      </c>
      <c r="E6" s="20" t="s">
        <v>20</v>
      </c>
      <c r="F6" s="21" t="s">
        <v>34</v>
      </c>
      <c r="G6" s="18" t="s">
        <v>35</v>
      </c>
      <c r="H6" s="16">
        <v>0.5</v>
      </c>
    </row>
    <row r="7" s="14" customFormat="1" ht="20" customHeight="1" spans="1:8">
      <c r="A7" s="16">
        <v>6</v>
      </c>
      <c r="B7" s="17" t="s">
        <v>36</v>
      </c>
      <c r="C7" s="18" t="s">
        <v>30</v>
      </c>
      <c r="D7" s="19" t="s">
        <v>19</v>
      </c>
      <c r="E7" s="20" t="s">
        <v>20</v>
      </c>
      <c r="F7" s="21" t="s">
        <v>37</v>
      </c>
      <c r="G7" s="18" t="s">
        <v>38</v>
      </c>
      <c r="H7" s="16">
        <v>0.5</v>
      </c>
    </row>
    <row r="8" s="14" customFormat="1" ht="20" customHeight="1" spans="1:8">
      <c r="A8" s="16">
        <v>7</v>
      </c>
      <c r="B8" s="17" t="s">
        <v>39</v>
      </c>
      <c r="C8" s="18" t="s">
        <v>30</v>
      </c>
      <c r="D8" s="19" t="s">
        <v>19</v>
      </c>
      <c r="E8" s="20" t="s">
        <v>20</v>
      </c>
      <c r="F8" s="21" t="s">
        <v>40</v>
      </c>
      <c r="G8" s="18" t="s">
        <v>41</v>
      </c>
      <c r="H8" s="16">
        <v>0.3</v>
      </c>
    </row>
    <row r="9" s="14" customFormat="1" ht="20" customHeight="1" spans="1:8">
      <c r="A9" s="16">
        <v>8</v>
      </c>
      <c r="B9" s="17" t="s">
        <v>42</v>
      </c>
      <c r="C9" s="18" t="s">
        <v>18</v>
      </c>
      <c r="D9" s="19" t="s">
        <v>43</v>
      </c>
      <c r="E9" s="20" t="s">
        <v>20</v>
      </c>
      <c r="F9" s="21" t="s">
        <v>44</v>
      </c>
      <c r="G9" s="18" t="s">
        <v>45</v>
      </c>
      <c r="H9" s="16">
        <v>2</v>
      </c>
    </row>
    <row r="10" s="14" customFormat="1" ht="20" customHeight="1" spans="1:8">
      <c r="A10" s="16">
        <v>9</v>
      </c>
      <c r="B10" s="17" t="s">
        <v>46</v>
      </c>
      <c r="C10" s="18" t="s">
        <v>18</v>
      </c>
      <c r="D10" s="19" t="s">
        <v>43</v>
      </c>
      <c r="E10" s="20" t="s">
        <v>20</v>
      </c>
      <c r="F10" s="21" t="s">
        <v>47</v>
      </c>
      <c r="G10" s="18" t="s">
        <v>48</v>
      </c>
      <c r="H10" s="16">
        <v>2</v>
      </c>
    </row>
    <row r="11" s="14" customFormat="1" ht="20" customHeight="1" spans="1:8">
      <c r="A11" s="16">
        <v>10</v>
      </c>
      <c r="B11" s="17" t="s">
        <v>49</v>
      </c>
      <c r="C11" s="18" t="s">
        <v>18</v>
      </c>
      <c r="D11" s="19" t="s">
        <v>43</v>
      </c>
      <c r="E11" s="20" t="s">
        <v>20</v>
      </c>
      <c r="F11" s="21" t="s">
        <v>50</v>
      </c>
      <c r="G11" s="18" t="s">
        <v>51</v>
      </c>
      <c r="H11" s="16">
        <v>2</v>
      </c>
    </row>
    <row r="12" s="14" customFormat="1" ht="20" customHeight="1" spans="1:8">
      <c r="A12" s="16">
        <v>11</v>
      </c>
      <c r="B12" s="17" t="s">
        <v>52</v>
      </c>
      <c r="C12" s="18" t="s">
        <v>18</v>
      </c>
      <c r="D12" s="19" t="s">
        <v>43</v>
      </c>
      <c r="E12" s="20" t="s">
        <v>20</v>
      </c>
      <c r="F12" s="21" t="s">
        <v>53</v>
      </c>
      <c r="G12" s="18" t="s">
        <v>54</v>
      </c>
      <c r="H12" s="16">
        <v>2</v>
      </c>
    </row>
    <row r="13" s="14" customFormat="1" ht="20" customHeight="1" spans="1:8">
      <c r="A13" s="16">
        <v>12</v>
      </c>
      <c r="B13" s="17" t="s">
        <v>55</v>
      </c>
      <c r="C13" s="18" t="s">
        <v>18</v>
      </c>
      <c r="D13" s="19" t="s">
        <v>43</v>
      </c>
      <c r="E13" s="20" t="s">
        <v>20</v>
      </c>
      <c r="F13" s="21" t="s">
        <v>56</v>
      </c>
      <c r="G13" s="18" t="s">
        <v>57</v>
      </c>
      <c r="H13" s="16">
        <v>1</v>
      </c>
    </row>
    <row r="14" s="14" customFormat="1" ht="20" customHeight="1" spans="1:8">
      <c r="A14" s="16">
        <v>13</v>
      </c>
      <c r="B14" s="17" t="s">
        <v>58</v>
      </c>
      <c r="C14" s="18" t="s">
        <v>18</v>
      </c>
      <c r="D14" s="19" t="s">
        <v>43</v>
      </c>
      <c r="E14" s="20" t="s">
        <v>20</v>
      </c>
      <c r="F14" s="21" t="s">
        <v>59</v>
      </c>
      <c r="G14" s="18" t="s">
        <v>60</v>
      </c>
      <c r="H14" s="16">
        <v>1</v>
      </c>
    </row>
    <row r="15" s="14" customFormat="1" ht="20" customHeight="1" spans="1:8">
      <c r="A15" s="16">
        <v>14</v>
      </c>
      <c r="B15" s="17" t="s">
        <v>61</v>
      </c>
      <c r="C15" s="18" t="s">
        <v>18</v>
      </c>
      <c r="D15" s="19" t="s">
        <v>43</v>
      </c>
      <c r="E15" s="20" t="s">
        <v>20</v>
      </c>
      <c r="F15" s="21" t="s">
        <v>62</v>
      </c>
      <c r="G15" s="18" t="s">
        <v>63</v>
      </c>
      <c r="H15" s="16">
        <v>1</v>
      </c>
    </row>
    <row r="16" s="14" customFormat="1" ht="20" customHeight="1" spans="1:8">
      <c r="A16" s="16">
        <v>15</v>
      </c>
      <c r="B16" s="17" t="s">
        <v>64</v>
      </c>
      <c r="C16" s="18" t="s">
        <v>18</v>
      </c>
      <c r="D16" s="19" t="s">
        <v>43</v>
      </c>
      <c r="E16" s="20" t="s">
        <v>20</v>
      </c>
      <c r="F16" s="21" t="s">
        <v>65</v>
      </c>
      <c r="G16" s="18" t="s">
        <v>66</v>
      </c>
      <c r="H16" s="16">
        <v>1</v>
      </c>
    </row>
    <row r="17" s="14" customFormat="1" ht="20" customHeight="1" spans="1:8">
      <c r="A17" s="16">
        <v>16</v>
      </c>
      <c r="B17" s="17" t="s">
        <v>67</v>
      </c>
      <c r="C17" s="18" t="s">
        <v>18</v>
      </c>
      <c r="D17" s="19" t="s">
        <v>43</v>
      </c>
      <c r="E17" s="20" t="s">
        <v>20</v>
      </c>
      <c r="F17" s="21" t="s">
        <v>68</v>
      </c>
      <c r="G17" s="18" t="s">
        <v>69</v>
      </c>
      <c r="H17" s="16">
        <v>1</v>
      </c>
    </row>
    <row r="18" s="14" customFormat="1" ht="20" customHeight="1" spans="1:8">
      <c r="A18" s="16">
        <v>17</v>
      </c>
      <c r="B18" s="17" t="s">
        <v>70</v>
      </c>
      <c r="C18" s="18" t="s">
        <v>18</v>
      </c>
      <c r="D18" s="19" t="s">
        <v>43</v>
      </c>
      <c r="E18" s="20" t="s">
        <v>20</v>
      </c>
      <c r="F18" s="21" t="s">
        <v>71</v>
      </c>
      <c r="G18" s="18" t="s">
        <v>72</v>
      </c>
      <c r="H18" s="16">
        <v>1</v>
      </c>
    </row>
    <row r="19" s="14" customFormat="1" ht="20" customHeight="1" spans="1:8">
      <c r="A19" s="16">
        <v>18</v>
      </c>
      <c r="B19" s="17" t="s">
        <v>73</v>
      </c>
      <c r="C19" s="18" t="s">
        <v>18</v>
      </c>
      <c r="D19" s="19" t="s">
        <v>43</v>
      </c>
      <c r="E19" s="20" t="s">
        <v>20</v>
      </c>
      <c r="F19" s="21" t="s">
        <v>74</v>
      </c>
      <c r="G19" s="18" t="s">
        <v>75</v>
      </c>
      <c r="H19" s="16">
        <v>1</v>
      </c>
    </row>
    <row r="20" s="14" customFormat="1" ht="20" customHeight="1" spans="1:8">
      <c r="A20" s="16">
        <v>19</v>
      </c>
      <c r="B20" s="17" t="s">
        <v>76</v>
      </c>
      <c r="C20" s="18" t="s">
        <v>18</v>
      </c>
      <c r="D20" s="19" t="s">
        <v>43</v>
      </c>
      <c r="E20" s="20" t="s">
        <v>20</v>
      </c>
      <c r="F20" s="21" t="s">
        <v>77</v>
      </c>
      <c r="G20" s="18" t="s">
        <v>78</v>
      </c>
      <c r="H20" s="16">
        <v>1</v>
      </c>
    </row>
    <row r="21" s="14" customFormat="1" ht="20" customHeight="1" spans="1:8">
      <c r="A21" s="16">
        <v>20</v>
      </c>
      <c r="B21" s="17" t="s">
        <v>79</v>
      </c>
      <c r="C21" s="18" t="s">
        <v>18</v>
      </c>
      <c r="D21" s="19" t="s">
        <v>43</v>
      </c>
      <c r="E21" s="20" t="s">
        <v>20</v>
      </c>
      <c r="F21" s="21" t="s">
        <v>80</v>
      </c>
      <c r="G21" s="18" t="s">
        <v>81</v>
      </c>
      <c r="H21" s="16">
        <v>1</v>
      </c>
    </row>
    <row r="22" s="14" customFormat="1" ht="20" customHeight="1" spans="1:8">
      <c r="A22" s="16">
        <v>21</v>
      </c>
      <c r="B22" s="17" t="s">
        <v>82</v>
      </c>
      <c r="C22" s="18" t="s">
        <v>18</v>
      </c>
      <c r="D22" s="19" t="s">
        <v>43</v>
      </c>
      <c r="E22" s="20" t="s">
        <v>20</v>
      </c>
      <c r="F22" s="21" t="s">
        <v>83</v>
      </c>
      <c r="G22" s="18" t="s">
        <v>84</v>
      </c>
      <c r="H22" s="16">
        <v>1</v>
      </c>
    </row>
    <row r="23" s="14" customFormat="1" ht="20" customHeight="1" spans="1:8">
      <c r="A23" s="16">
        <v>22</v>
      </c>
      <c r="B23" s="17" t="s">
        <v>85</v>
      </c>
      <c r="C23" s="18" t="s">
        <v>18</v>
      </c>
      <c r="D23" s="19" t="s">
        <v>43</v>
      </c>
      <c r="E23" s="20" t="s">
        <v>20</v>
      </c>
      <c r="F23" s="21" t="s">
        <v>86</v>
      </c>
      <c r="G23" s="18" t="s">
        <v>87</v>
      </c>
      <c r="H23" s="16">
        <v>5</v>
      </c>
    </row>
    <row r="24" s="14" customFormat="1" ht="20" customHeight="1" spans="1:8">
      <c r="A24" s="16">
        <v>23</v>
      </c>
      <c r="B24" s="17" t="s">
        <v>88</v>
      </c>
      <c r="C24" s="18" t="s">
        <v>18</v>
      </c>
      <c r="D24" s="19" t="s">
        <v>43</v>
      </c>
      <c r="E24" s="20" t="s">
        <v>20</v>
      </c>
      <c r="F24" s="21" t="s">
        <v>89</v>
      </c>
      <c r="G24" s="18" t="s">
        <v>90</v>
      </c>
      <c r="H24" s="16">
        <v>2</v>
      </c>
    </row>
    <row r="25" s="14" customFormat="1" ht="20" customHeight="1" spans="1:8">
      <c r="A25" s="16">
        <v>24</v>
      </c>
      <c r="B25" s="17" t="s">
        <v>91</v>
      </c>
      <c r="C25" s="18" t="s">
        <v>18</v>
      </c>
      <c r="D25" s="19" t="s">
        <v>43</v>
      </c>
      <c r="E25" s="20" t="s">
        <v>20</v>
      </c>
      <c r="F25" s="21" t="s">
        <v>92</v>
      </c>
      <c r="G25" s="18" t="s">
        <v>93</v>
      </c>
      <c r="H25" s="16">
        <v>2</v>
      </c>
    </row>
    <row r="26" s="14" customFormat="1" ht="20" customHeight="1" spans="1:8">
      <c r="A26" s="16">
        <v>25</v>
      </c>
      <c r="B26" s="17" t="s">
        <v>94</v>
      </c>
      <c r="C26" s="18" t="s">
        <v>18</v>
      </c>
      <c r="D26" s="19" t="s">
        <v>43</v>
      </c>
      <c r="E26" s="20" t="s">
        <v>20</v>
      </c>
      <c r="F26" s="21" t="s">
        <v>95</v>
      </c>
      <c r="G26" s="18" t="s">
        <v>96</v>
      </c>
      <c r="H26" s="16">
        <v>2</v>
      </c>
    </row>
    <row r="27" s="14" customFormat="1" ht="20" customHeight="1" spans="1:8">
      <c r="A27" s="16">
        <v>26</v>
      </c>
      <c r="B27" s="17" t="s">
        <v>97</v>
      </c>
      <c r="C27" s="18" t="s">
        <v>18</v>
      </c>
      <c r="D27" s="19" t="s">
        <v>43</v>
      </c>
      <c r="E27" s="20" t="s">
        <v>20</v>
      </c>
      <c r="F27" s="21" t="s">
        <v>98</v>
      </c>
      <c r="G27" s="18" t="s">
        <v>41</v>
      </c>
      <c r="H27" s="16">
        <v>2</v>
      </c>
    </row>
    <row r="28" s="14" customFormat="1" ht="20" customHeight="1" spans="1:8">
      <c r="A28" s="16">
        <v>27</v>
      </c>
      <c r="B28" s="17" t="s">
        <v>99</v>
      </c>
      <c r="C28" s="18" t="s">
        <v>18</v>
      </c>
      <c r="D28" s="19" t="s">
        <v>43</v>
      </c>
      <c r="E28" s="20" t="s">
        <v>20</v>
      </c>
      <c r="F28" s="21" t="s">
        <v>100</v>
      </c>
      <c r="G28" s="18" t="s">
        <v>101</v>
      </c>
      <c r="H28" s="16">
        <v>2</v>
      </c>
    </row>
    <row r="29" s="14" customFormat="1" ht="20" customHeight="1" spans="1:8">
      <c r="A29" s="16">
        <v>28</v>
      </c>
      <c r="B29" s="17" t="s">
        <v>102</v>
      </c>
      <c r="C29" s="18" t="s">
        <v>18</v>
      </c>
      <c r="D29" s="19" t="s">
        <v>43</v>
      </c>
      <c r="E29" s="20" t="s">
        <v>20</v>
      </c>
      <c r="F29" s="21" t="s">
        <v>103</v>
      </c>
      <c r="G29" s="18" t="s">
        <v>104</v>
      </c>
      <c r="H29" s="16">
        <v>2</v>
      </c>
    </row>
    <row r="30" s="14" customFormat="1" ht="20" customHeight="1" spans="1:8">
      <c r="A30" s="16">
        <v>29</v>
      </c>
      <c r="B30" s="17" t="s">
        <v>105</v>
      </c>
      <c r="C30" s="18" t="s">
        <v>18</v>
      </c>
      <c r="D30" s="19" t="s">
        <v>43</v>
      </c>
      <c r="E30" s="20" t="s">
        <v>20</v>
      </c>
      <c r="F30" s="21" t="s">
        <v>106</v>
      </c>
      <c r="G30" s="18" t="s">
        <v>107</v>
      </c>
      <c r="H30" s="16">
        <v>2</v>
      </c>
    </row>
    <row r="31" s="14" customFormat="1" ht="20" customHeight="1" spans="1:8">
      <c r="A31" s="16">
        <v>30</v>
      </c>
      <c r="B31" s="17" t="s">
        <v>108</v>
      </c>
      <c r="C31" s="18" t="s">
        <v>18</v>
      </c>
      <c r="D31" s="19" t="s">
        <v>109</v>
      </c>
      <c r="E31" s="20" t="s">
        <v>20</v>
      </c>
      <c r="F31" s="21" t="s">
        <v>110</v>
      </c>
      <c r="G31" s="18" t="s">
        <v>111</v>
      </c>
      <c r="H31" s="16">
        <v>6</v>
      </c>
    </row>
    <row r="32" s="14" customFormat="1" ht="20" customHeight="1" spans="1:8">
      <c r="A32" s="16">
        <v>31</v>
      </c>
      <c r="B32" s="17" t="s">
        <v>112</v>
      </c>
      <c r="C32" s="18" t="s">
        <v>18</v>
      </c>
      <c r="D32" s="19" t="s">
        <v>109</v>
      </c>
      <c r="E32" s="20" t="s">
        <v>20</v>
      </c>
      <c r="F32" s="21" t="s">
        <v>113</v>
      </c>
      <c r="G32" s="18" t="s">
        <v>114</v>
      </c>
      <c r="H32" s="16">
        <v>6</v>
      </c>
    </row>
  </sheetData>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7"/>
  <sheetViews>
    <sheetView workbookViewId="0">
      <selection activeCell="D19" sqref="D19"/>
    </sheetView>
  </sheetViews>
  <sheetFormatPr defaultColWidth="9" defaultRowHeight="13.5" outlineLevelCol="4"/>
  <cols>
    <col min="1" max="1" width="8" customWidth="1"/>
    <col min="2" max="2" width="17.125" customWidth="1"/>
    <col min="3" max="3" width="1.625" customWidth="1"/>
    <col min="4" max="4" width="162.875" customWidth="1"/>
  </cols>
  <sheetData>
    <row r="1" ht="14.25" customHeight="1" spans="1:5">
      <c r="A1" s="1" t="s">
        <v>115</v>
      </c>
      <c r="B1" s="1"/>
      <c r="D1" s="2"/>
      <c r="E1" s="2"/>
    </row>
    <row r="2" ht="14.25" spans="1:5">
      <c r="A2" s="3" t="s">
        <v>116</v>
      </c>
      <c r="B2" s="3" t="s">
        <v>117</v>
      </c>
      <c r="D2" s="4" t="s">
        <v>118</v>
      </c>
      <c r="E2" s="2"/>
    </row>
    <row r="3" ht="14.25" spans="1:5">
      <c r="A3" s="5">
        <v>30201</v>
      </c>
      <c r="B3" s="5" t="s">
        <v>119</v>
      </c>
      <c r="D3" s="6"/>
      <c r="E3" s="2"/>
    </row>
    <row r="4" ht="14.25" spans="1:4">
      <c r="A4" s="5">
        <v>30202</v>
      </c>
      <c r="B4" s="5" t="s">
        <v>120</v>
      </c>
      <c r="D4" s="7" t="s">
        <v>121</v>
      </c>
    </row>
    <row r="5" spans="1:4">
      <c r="A5" s="5">
        <v>30203</v>
      </c>
      <c r="B5" s="5" t="s">
        <v>122</v>
      </c>
      <c r="D5" s="8" t="s">
        <v>123</v>
      </c>
    </row>
    <row r="6" spans="1:4">
      <c r="A6" s="5">
        <v>30204</v>
      </c>
      <c r="B6" s="5" t="s">
        <v>124</v>
      </c>
      <c r="D6" s="8" t="s">
        <v>125</v>
      </c>
    </row>
    <row r="7" spans="1:4">
      <c r="A7" s="5">
        <v>30205</v>
      </c>
      <c r="B7" s="5" t="s">
        <v>126</v>
      </c>
      <c r="D7" s="8" t="s">
        <v>127</v>
      </c>
    </row>
    <row r="8" spans="1:4">
      <c r="A8" s="5">
        <v>30206</v>
      </c>
      <c r="B8" s="5" t="s">
        <v>128</v>
      </c>
      <c r="D8" s="8" t="s">
        <v>129</v>
      </c>
    </row>
    <row r="9" spans="1:4">
      <c r="A9" s="5">
        <v>30207</v>
      </c>
      <c r="B9" s="5" t="s">
        <v>130</v>
      </c>
      <c r="D9" s="8" t="s">
        <v>131</v>
      </c>
    </row>
    <row r="10" ht="14.25" spans="1:4">
      <c r="A10" s="5">
        <v>30211</v>
      </c>
      <c r="B10" s="5" t="s">
        <v>132</v>
      </c>
      <c r="D10" s="8" t="s">
        <v>133</v>
      </c>
    </row>
    <row r="11" spans="1:4">
      <c r="A11" s="9">
        <v>30212</v>
      </c>
      <c r="B11" s="10" t="s">
        <v>134</v>
      </c>
      <c r="D11" s="8" t="s">
        <v>135</v>
      </c>
    </row>
    <row r="12" spans="1:4">
      <c r="A12" s="5">
        <v>30213</v>
      </c>
      <c r="B12" s="5" t="s">
        <v>136</v>
      </c>
      <c r="D12" s="8" t="s">
        <v>137</v>
      </c>
    </row>
    <row r="13" spans="1:4">
      <c r="A13" s="5">
        <v>30214</v>
      </c>
      <c r="B13" s="5" t="s">
        <v>138</v>
      </c>
      <c r="D13" s="8" t="s">
        <v>139</v>
      </c>
    </row>
    <row r="14" spans="1:4">
      <c r="A14" s="5">
        <v>30215</v>
      </c>
      <c r="B14" s="5" t="s">
        <v>140</v>
      </c>
      <c r="D14" s="8" t="s">
        <v>141</v>
      </c>
    </row>
    <row r="15" spans="1:4">
      <c r="A15" s="5">
        <v>30216</v>
      </c>
      <c r="B15" s="5" t="s">
        <v>142</v>
      </c>
      <c r="D15" s="8" t="s">
        <v>143</v>
      </c>
    </row>
    <row r="16" spans="1:2">
      <c r="A16" s="9">
        <v>30217</v>
      </c>
      <c r="B16" s="10" t="s">
        <v>144</v>
      </c>
    </row>
    <row r="17" spans="1:2">
      <c r="A17" s="5">
        <v>30218</v>
      </c>
      <c r="B17" s="5" t="s">
        <v>145</v>
      </c>
    </row>
    <row r="18" spans="1:2">
      <c r="A18" s="5">
        <v>30226</v>
      </c>
      <c r="B18" s="5" t="s">
        <v>146</v>
      </c>
    </row>
    <row r="19" spans="1:2">
      <c r="A19" s="5">
        <v>30227</v>
      </c>
      <c r="B19" s="5" t="s">
        <v>147</v>
      </c>
    </row>
    <row r="20" spans="1:2">
      <c r="A20" s="11">
        <v>30231</v>
      </c>
      <c r="B20" s="10" t="s">
        <v>148</v>
      </c>
    </row>
    <row r="21" spans="1:2">
      <c r="A21" s="5">
        <v>30239</v>
      </c>
      <c r="B21" s="5" t="s">
        <v>149</v>
      </c>
    </row>
    <row r="22" spans="1:2">
      <c r="A22" s="5">
        <v>30240</v>
      </c>
      <c r="B22" s="5" t="s">
        <v>150</v>
      </c>
    </row>
    <row r="23" spans="1:2">
      <c r="A23" s="5">
        <v>30299</v>
      </c>
      <c r="B23" s="5" t="s">
        <v>151</v>
      </c>
    </row>
    <row r="24" spans="1:2">
      <c r="A24" s="5">
        <v>30901</v>
      </c>
      <c r="B24" s="5" t="s">
        <v>152</v>
      </c>
    </row>
    <row r="25" spans="1:2">
      <c r="A25" s="5">
        <v>30902</v>
      </c>
      <c r="B25" s="5" t="s">
        <v>153</v>
      </c>
    </row>
    <row r="26" spans="1:2">
      <c r="A26" s="5">
        <v>30903</v>
      </c>
      <c r="B26" s="5" t="s">
        <v>154</v>
      </c>
    </row>
    <row r="27" spans="1:2">
      <c r="A27" s="5">
        <v>30905</v>
      </c>
      <c r="B27" s="5" t="s">
        <v>155</v>
      </c>
    </row>
    <row r="28" spans="1:2">
      <c r="A28" s="5">
        <v>30906</v>
      </c>
      <c r="B28" s="5" t="s">
        <v>156</v>
      </c>
    </row>
    <row r="29" spans="1:2">
      <c r="A29" s="5">
        <v>30907</v>
      </c>
      <c r="B29" s="5" t="s">
        <v>157</v>
      </c>
    </row>
    <row r="30" spans="1:2">
      <c r="A30" s="5">
        <v>30908</v>
      </c>
      <c r="B30" s="5" t="s">
        <v>158</v>
      </c>
    </row>
    <row r="31" spans="1:2">
      <c r="A31" s="5">
        <v>30999</v>
      </c>
      <c r="B31" s="5" t="s">
        <v>159</v>
      </c>
    </row>
    <row r="32" spans="1:2">
      <c r="A32" s="5">
        <v>31002</v>
      </c>
      <c r="B32" s="5" t="s">
        <v>153</v>
      </c>
    </row>
    <row r="33" spans="1:2">
      <c r="A33" s="5">
        <v>31003</v>
      </c>
      <c r="B33" s="5" t="s">
        <v>154</v>
      </c>
    </row>
    <row r="34" spans="1:2">
      <c r="A34" s="5">
        <v>31005</v>
      </c>
      <c r="B34" s="5" t="s">
        <v>155</v>
      </c>
    </row>
    <row r="35" spans="1:2">
      <c r="A35" s="5">
        <v>31006</v>
      </c>
      <c r="B35" s="5" t="s">
        <v>156</v>
      </c>
    </row>
    <row r="36" spans="1:2">
      <c r="A36" s="5">
        <v>31007</v>
      </c>
      <c r="B36" s="5" t="s">
        <v>157</v>
      </c>
    </row>
    <row r="37" spans="1:2">
      <c r="A37" s="12" t="s">
        <v>10</v>
      </c>
      <c r="B37" s="13" t="s">
        <v>11</v>
      </c>
    </row>
  </sheetData>
  <sheetProtection password="CC62" sheet="1" insertRows="0" insertColumns="0" deleteColumns="0" deleteRows="0"/>
  <mergeCells count="1">
    <mergeCell ref="A1:B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2015-10-09T03:11:00Z</dcterms:created>
  <cp:lastPrinted>2015-10-12T07:14:00Z</cp:lastPrinted>
  <dcterms:modified xsi:type="dcterms:W3CDTF">2017-02-17T01:19:32Z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